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7" i="1" l="1"/>
  <c r="C43" i="1" l="1"/>
  <c r="D39" i="1"/>
  <c r="C39" i="1"/>
  <c r="F34" i="1"/>
  <c r="F35" i="1"/>
  <c r="F36" i="1"/>
  <c r="F38" i="1"/>
  <c r="F33" i="1"/>
  <c r="G9" i="1"/>
  <c r="C30" i="1"/>
  <c r="F30" i="1"/>
  <c r="C21" i="1"/>
  <c r="D9" i="1"/>
  <c r="E9" i="1"/>
  <c r="F9" i="1"/>
  <c r="C9" i="1"/>
  <c r="D17" i="1"/>
  <c r="E17" i="1"/>
  <c r="F17" i="1"/>
  <c r="C17" i="1"/>
  <c r="I13" i="1"/>
  <c r="I14" i="1"/>
  <c r="I15" i="1"/>
  <c r="I16" i="1"/>
  <c r="I12" i="1"/>
  <c r="I17" i="1" l="1"/>
  <c r="F39" i="1"/>
  <c r="I5" i="1"/>
  <c r="I4" i="1"/>
  <c r="I7" i="1"/>
  <c r="I6" i="1"/>
  <c r="I8" i="1"/>
</calcChain>
</file>

<file path=xl/sharedStrings.xml><?xml version="1.0" encoding="utf-8"?>
<sst xmlns="http://schemas.openxmlformats.org/spreadsheetml/2006/main" count="78" uniqueCount="37">
  <si>
    <t xml:space="preserve"> </t>
  </si>
  <si>
    <t>HOME GAMES</t>
  </si>
  <si>
    <t>Income</t>
  </si>
  <si>
    <t>Opponent</t>
  </si>
  <si>
    <t>Total</t>
  </si>
  <si>
    <t>Total Income</t>
  </si>
  <si>
    <t>Expenses</t>
  </si>
  <si>
    <t>Total Expenses</t>
  </si>
  <si>
    <t>Net</t>
  </si>
  <si>
    <t>AWAY GAMES</t>
  </si>
  <si>
    <t>Bowl Game Expenses</t>
  </si>
  <si>
    <t>Tickets Sales</t>
  </si>
  <si>
    <t>Concessions</t>
  </si>
  <si>
    <t>Merchandise</t>
  </si>
  <si>
    <t>Media</t>
  </si>
  <si>
    <t>Parking</t>
  </si>
  <si>
    <t>Guarentee</t>
  </si>
  <si>
    <t>Referees</t>
  </si>
  <si>
    <t>Security &amp; Staff</t>
  </si>
  <si>
    <t>Workers</t>
  </si>
  <si>
    <t>Guarantee</t>
  </si>
  <si>
    <t>Travel</t>
  </si>
  <si>
    <t>Entertainment</t>
  </si>
  <si>
    <t>Utah State</t>
  </si>
  <si>
    <t>Wisconsin</t>
  </si>
  <si>
    <t>Penn. State</t>
  </si>
  <si>
    <t>Minnesota</t>
  </si>
  <si>
    <t>Iowa</t>
  </si>
  <si>
    <t>Ohio State</t>
  </si>
  <si>
    <t>Michigan</t>
  </si>
  <si>
    <t>USF</t>
  </si>
  <si>
    <t>Illinios</t>
  </si>
  <si>
    <t>Colorado</t>
  </si>
  <si>
    <t>Louisville</t>
  </si>
  <si>
    <t>*Indiana is not in a Bowl Game*</t>
  </si>
  <si>
    <t>TEAM:  Indiana University</t>
  </si>
  <si>
    <t>Indiana University-Elyse Corridoni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</si>
</sst>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/>
    <xf numFmtId="0" fontId="3" fillId="4" borderId="0" xfId="0" applyFont="1" applyFill="1"/>
    <xf numFmtId="3" fontId="0" fillId="0" borderId="0" xfId="0" applyNumberFormat="1"/>
    <xf numFmtId="0" fontId="3" fillId="4" borderId="0" xfId="0" applyFont="1" applyFill="1" applyAlignment="1">
      <alignment horizontal="center"/>
    </xf>
    <xf numFmtId="164" fontId="0" fillId="0" borderId="0" xfId="1" applyNumberFormat="1" applyFont="1"/>
    <xf numFmtId="164" fontId="3" fillId="0" borderId="0" xfId="1" applyNumberFormat="1" applyFont="1"/>
    <xf numFmtId="3" fontId="4" fillId="4" borderId="0" xfId="0" applyNumberFormat="1" applyFont="1" applyFill="1"/>
    <xf numFmtId="0" fontId="0" fillId="4" borderId="0" xfId="0" applyFill="1" applyAlignment="1">
      <alignment horizontal="center"/>
    </xf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4" fillId="0" borderId="0" xfId="0" applyFont="1"/>
    <xf numFmtId="164" fontId="0" fillId="2" borderId="0" xfId="0" applyNumberFormat="1" applyFill="1"/>
    <xf numFmtId="164" fontId="0" fillId="0" borderId="0" xfId="0" applyNumberFormat="1"/>
    <xf numFmtId="164" fontId="4" fillId="4" borderId="0" xfId="0" applyNumberFormat="1" applyFont="1" applyFill="1"/>
    <xf numFmtId="164" fontId="0" fillId="4" borderId="0" xfId="0" applyNumberFormat="1" applyFill="1"/>
    <xf numFmtId="164" fontId="1" fillId="3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K4" sqref="K4"/>
    </sheetView>
  </sheetViews>
  <sheetFormatPr defaultRowHeight="15" x14ac:dyDescent="0.25"/>
  <cols>
    <col min="1" max="1" width="14.140625" customWidth="1"/>
    <col min="2" max="2" width="11.85546875" customWidth="1"/>
    <col min="3" max="3" width="15.42578125" bestFit="1" customWidth="1"/>
    <col min="4" max="4" width="14.42578125" bestFit="1" customWidth="1"/>
    <col min="5" max="5" width="15.140625" bestFit="1" customWidth="1"/>
    <col min="6" max="6" width="14.28515625" bestFit="1" customWidth="1"/>
    <col min="7" max="7" width="12.5703125" bestFit="1" customWidth="1"/>
    <col min="8" max="8" width="12.5703125" customWidth="1"/>
    <col min="9" max="9" width="15.42578125" bestFit="1" customWidth="1"/>
  </cols>
  <sheetData>
    <row r="1" spans="1:9" ht="18.75" x14ac:dyDescent="0.3">
      <c r="A1" s="15" t="s">
        <v>35</v>
      </c>
      <c r="B1" s="13"/>
      <c r="C1" t="s">
        <v>0</v>
      </c>
    </row>
    <row r="2" spans="1:9" ht="15.75" x14ac:dyDescent="0.25">
      <c r="A2" s="1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2</v>
      </c>
      <c r="B3" s="5" t="s">
        <v>3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/>
      <c r="I3" s="7" t="s">
        <v>4</v>
      </c>
    </row>
    <row r="4" spans="1:9" x14ac:dyDescent="0.25">
      <c r="A4">
        <v>1</v>
      </c>
      <c r="B4" t="s">
        <v>23</v>
      </c>
      <c r="C4" s="8">
        <v>4101475</v>
      </c>
      <c r="D4" s="8">
        <v>1058580</v>
      </c>
      <c r="E4" s="8">
        <v>1058580</v>
      </c>
      <c r="F4" s="8"/>
      <c r="G4" s="8">
        <v>176250</v>
      </c>
      <c r="H4" s="8"/>
      <c r="I4" s="8">
        <f ca="1">SUM(C4:I4)</f>
        <v>6394885</v>
      </c>
    </row>
    <row r="5" spans="1:9" x14ac:dyDescent="0.25">
      <c r="A5">
        <v>2</v>
      </c>
      <c r="B5" t="s">
        <v>24</v>
      </c>
      <c r="C5" s="8">
        <v>4101475</v>
      </c>
      <c r="D5" s="8">
        <v>1058580</v>
      </c>
      <c r="E5" s="8">
        <v>1058580</v>
      </c>
      <c r="F5" s="8">
        <v>500000</v>
      </c>
      <c r="G5" s="8">
        <v>176250</v>
      </c>
      <c r="H5" s="8"/>
      <c r="I5" s="8">
        <f ca="1">SUM(C5:I5)</f>
        <v>6894885</v>
      </c>
    </row>
    <row r="6" spans="1:9" x14ac:dyDescent="0.25">
      <c r="A6">
        <v>3</v>
      </c>
      <c r="B6" t="s">
        <v>25</v>
      </c>
      <c r="C6" s="8">
        <v>4101475</v>
      </c>
      <c r="D6" s="8">
        <v>1058580</v>
      </c>
      <c r="E6" s="8">
        <v>1058580</v>
      </c>
      <c r="F6" s="8">
        <v>500000</v>
      </c>
      <c r="G6" s="8">
        <v>176250</v>
      </c>
      <c r="H6" s="8"/>
      <c r="I6" s="8">
        <f ca="1">SUM(C6:I6)</f>
        <v>6894885</v>
      </c>
    </row>
    <row r="7" spans="1:9" x14ac:dyDescent="0.25">
      <c r="A7">
        <v>4</v>
      </c>
      <c r="B7" t="s">
        <v>26</v>
      </c>
      <c r="C7" s="8">
        <v>4101475</v>
      </c>
      <c r="D7" s="8">
        <v>1058580</v>
      </c>
      <c r="E7" s="8">
        <v>1058580</v>
      </c>
      <c r="F7" s="8">
        <v>500000</v>
      </c>
      <c r="G7" s="8">
        <v>176250</v>
      </c>
      <c r="H7" s="8"/>
      <c r="I7" s="8">
        <f ca="1">SUM(C7:I7)</f>
        <v>6894885</v>
      </c>
    </row>
    <row r="8" spans="1:9" x14ac:dyDescent="0.25">
      <c r="A8">
        <v>5</v>
      </c>
      <c r="B8" t="s">
        <v>27</v>
      </c>
      <c r="C8" s="8">
        <v>4101475</v>
      </c>
      <c r="D8" s="8">
        <v>1058580</v>
      </c>
      <c r="E8" s="8">
        <v>1058580</v>
      </c>
      <c r="F8" s="8">
        <v>500000</v>
      </c>
      <c r="G8" s="8">
        <v>176250</v>
      </c>
      <c r="H8" s="8"/>
      <c r="I8" s="8">
        <f ca="1">SUM(C8:I8)</f>
        <v>6894885</v>
      </c>
    </row>
    <row r="9" spans="1:9" x14ac:dyDescent="0.25">
      <c r="A9" t="s">
        <v>5</v>
      </c>
      <c r="B9" t="s">
        <v>0</v>
      </c>
      <c r="C9" s="8">
        <f>SUM(C4:C8)</f>
        <v>20507375</v>
      </c>
      <c r="D9" s="8">
        <f t="shared" ref="D9:F9" si="0">SUM(D4:D8)</f>
        <v>5292900</v>
      </c>
      <c r="E9" s="8">
        <f t="shared" si="0"/>
        <v>5292900</v>
      </c>
      <c r="F9" s="8">
        <f t="shared" si="0"/>
        <v>2000000</v>
      </c>
      <c r="G9" s="8">
        <f t="shared" ref="G9" si="1">SUM(G4:G8)</f>
        <v>881250</v>
      </c>
      <c r="H9" s="8"/>
      <c r="I9" s="9">
        <v>33974425</v>
      </c>
    </row>
    <row r="10" spans="1:9" ht="6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3" t="s">
        <v>6</v>
      </c>
      <c r="B11" s="5" t="s">
        <v>3</v>
      </c>
      <c r="C11" s="7" t="s">
        <v>16</v>
      </c>
      <c r="D11" s="7" t="s">
        <v>17</v>
      </c>
      <c r="E11" s="7" t="s">
        <v>18</v>
      </c>
      <c r="F11" s="7" t="s">
        <v>19</v>
      </c>
      <c r="G11" s="5"/>
      <c r="H11" s="5"/>
      <c r="I11" s="7" t="s">
        <v>4</v>
      </c>
    </row>
    <row r="12" spans="1:9" x14ac:dyDescent="0.25">
      <c r="A12">
        <v>1</v>
      </c>
      <c r="B12" t="s">
        <v>23</v>
      </c>
      <c r="C12" s="8">
        <v>200000</v>
      </c>
      <c r="D12" s="8">
        <v>2000</v>
      </c>
      <c r="E12" s="8">
        <v>500000</v>
      </c>
      <c r="F12" s="8">
        <v>250000</v>
      </c>
      <c r="G12" s="8"/>
      <c r="H12" s="8"/>
      <c r="I12" s="8">
        <f>SUM(C12:G12)</f>
        <v>952000</v>
      </c>
    </row>
    <row r="13" spans="1:9" x14ac:dyDescent="0.25">
      <c r="A13">
        <v>2</v>
      </c>
      <c r="B13" t="s">
        <v>24</v>
      </c>
      <c r="C13" s="8">
        <v>500000</v>
      </c>
      <c r="D13" s="8">
        <v>2000</v>
      </c>
      <c r="E13" s="8">
        <v>500000</v>
      </c>
      <c r="F13" s="8">
        <v>250000</v>
      </c>
      <c r="G13" s="8"/>
      <c r="H13" s="8"/>
      <c r="I13" s="8">
        <f>SUM(C13:G13)</f>
        <v>1252000</v>
      </c>
    </row>
    <row r="14" spans="1:9" x14ac:dyDescent="0.25">
      <c r="A14">
        <v>3</v>
      </c>
      <c r="B14" t="s">
        <v>25</v>
      </c>
      <c r="C14" s="8">
        <v>500000</v>
      </c>
      <c r="D14" s="8">
        <v>2000</v>
      </c>
      <c r="E14" s="8">
        <v>500000</v>
      </c>
      <c r="F14" s="8">
        <v>250000</v>
      </c>
      <c r="G14" s="8"/>
      <c r="H14" s="8"/>
      <c r="I14" s="8">
        <f>SUM(C14:G14)</f>
        <v>1252000</v>
      </c>
    </row>
    <row r="15" spans="1:9" x14ac:dyDescent="0.25">
      <c r="A15">
        <v>4</v>
      </c>
      <c r="B15" t="s">
        <v>26</v>
      </c>
      <c r="C15" s="8">
        <v>500000</v>
      </c>
      <c r="D15" s="8">
        <v>2000</v>
      </c>
      <c r="E15" s="8">
        <v>500000</v>
      </c>
      <c r="F15" s="8">
        <v>250000</v>
      </c>
      <c r="G15" s="8"/>
      <c r="H15" s="8"/>
      <c r="I15" s="8">
        <f>SUM(C15:G15)</f>
        <v>1252000</v>
      </c>
    </row>
    <row r="16" spans="1:9" x14ac:dyDescent="0.25">
      <c r="A16">
        <v>5</v>
      </c>
      <c r="B16" t="s">
        <v>27</v>
      </c>
      <c r="C16" s="8">
        <v>500000</v>
      </c>
      <c r="D16" s="8">
        <v>2000</v>
      </c>
      <c r="E16" s="8">
        <v>500000</v>
      </c>
      <c r="F16" s="8">
        <v>250000</v>
      </c>
      <c r="G16" s="8"/>
      <c r="H16" s="8"/>
      <c r="I16" s="8">
        <f>SUM(C16:G16)</f>
        <v>1252000</v>
      </c>
    </row>
    <row r="17" spans="1:9" x14ac:dyDescent="0.25">
      <c r="A17" t="s">
        <v>7</v>
      </c>
      <c r="C17" s="8">
        <f>SUM(C12:C16)</f>
        <v>2200000</v>
      </c>
      <c r="D17" s="8">
        <f t="shared" ref="D17:I17" si="2">SUM(D12:D16)</f>
        <v>10000</v>
      </c>
      <c r="E17" s="8">
        <f t="shared" si="2"/>
        <v>2500000</v>
      </c>
      <c r="F17" s="8">
        <f t="shared" si="2"/>
        <v>1250000</v>
      </c>
      <c r="G17" s="8"/>
      <c r="H17" s="8"/>
      <c r="I17" s="9">
        <f t="shared" si="2"/>
        <v>5960000</v>
      </c>
    </row>
    <row r="18" spans="1:9" ht="6" customHeight="1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t="s">
        <v>5</v>
      </c>
      <c r="C19" s="6">
        <v>33974425</v>
      </c>
    </row>
    <row r="20" spans="1:9" x14ac:dyDescent="0.25">
      <c r="A20" t="s">
        <v>7</v>
      </c>
      <c r="C20" s="6">
        <v>5960000</v>
      </c>
    </row>
    <row r="21" spans="1:9" ht="15.75" x14ac:dyDescent="0.25">
      <c r="A21" s="3" t="s">
        <v>8</v>
      </c>
      <c r="B21" s="3"/>
      <c r="C21" s="10">
        <f>C19-C20</f>
        <v>28014425</v>
      </c>
      <c r="D21" s="3"/>
      <c r="E21" s="3"/>
      <c r="F21" s="3"/>
      <c r="G21" s="3"/>
      <c r="H21" s="3"/>
      <c r="I21" s="3"/>
    </row>
    <row r="22" spans="1:9" ht="15.75" x14ac:dyDescent="0.25">
      <c r="A22" s="12" t="s">
        <v>9</v>
      </c>
      <c r="B22" s="2"/>
      <c r="C22" s="2" t="s">
        <v>0</v>
      </c>
      <c r="D22" s="2"/>
      <c r="E22" s="2"/>
      <c r="F22" s="2"/>
      <c r="G22" s="2"/>
      <c r="H22" s="2"/>
      <c r="I22" s="2"/>
    </row>
    <row r="23" spans="1:9" x14ac:dyDescent="0.25">
      <c r="A23" s="3" t="s">
        <v>2</v>
      </c>
      <c r="B23" s="5" t="s">
        <v>3</v>
      </c>
      <c r="C23" s="7" t="s">
        <v>20</v>
      </c>
      <c r="D23" s="11" t="s">
        <v>0</v>
      </c>
      <c r="E23" s="11" t="s">
        <v>0</v>
      </c>
      <c r="F23" s="7" t="s">
        <v>4</v>
      </c>
      <c r="G23" s="3"/>
      <c r="H23" s="3"/>
      <c r="I23" s="3"/>
    </row>
    <row r="24" spans="1:9" x14ac:dyDescent="0.25">
      <c r="A24">
        <v>1</v>
      </c>
      <c r="B24" t="s">
        <v>28</v>
      </c>
      <c r="C24" s="8">
        <v>500000</v>
      </c>
      <c r="D24" s="8"/>
      <c r="E24" s="8"/>
      <c r="F24" s="8">
        <v>500000</v>
      </c>
    </row>
    <row r="25" spans="1:9" x14ac:dyDescent="0.25">
      <c r="A25">
        <v>2</v>
      </c>
      <c r="B25" t="s">
        <v>29</v>
      </c>
      <c r="C25" s="8">
        <v>500000</v>
      </c>
      <c r="D25" s="8"/>
      <c r="E25" s="8"/>
      <c r="F25" s="8">
        <v>500000</v>
      </c>
    </row>
    <row r="26" spans="1:9" x14ac:dyDescent="0.25">
      <c r="A26">
        <v>3</v>
      </c>
      <c r="B26" t="s">
        <v>30</v>
      </c>
      <c r="C26" s="8">
        <v>100000</v>
      </c>
      <c r="D26" s="8"/>
      <c r="E26" s="8"/>
      <c r="F26" s="8">
        <v>100000</v>
      </c>
    </row>
    <row r="27" spans="1:9" x14ac:dyDescent="0.25">
      <c r="A27">
        <v>4</v>
      </c>
      <c r="B27" t="s">
        <v>31</v>
      </c>
      <c r="C27" s="8">
        <v>250000</v>
      </c>
      <c r="D27" s="8"/>
      <c r="E27" s="8"/>
      <c r="F27" s="8">
        <v>250000</v>
      </c>
    </row>
    <row r="28" spans="1:9" x14ac:dyDescent="0.25">
      <c r="A28">
        <v>5</v>
      </c>
      <c r="B28" t="s">
        <v>32</v>
      </c>
      <c r="C28" s="8">
        <v>800000</v>
      </c>
      <c r="D28" s="8"/>
      <c r="E28" s="8"/>
      <c r="F28" s="8">
        <v>800000</v>
      </c>
    </row>
    <row r="29" spans="1:9" x14ac:dyDescent="0.25">
      <c r="A29">
        <v>6</v>
      </c>
      <c r="B29" t="s">
        <v>33</v>
      </c>
      <c r="C29" s="8">
        <v>500000</v>
      </c>
      <c r="D29" s="8"/>
      <c r="E29" s="8"/>
      <c r="F29" s="8">
        <v>500000</v>
      </c>
    </row>
    <row r="30" spans="1:9" x14ac:dyDescent="0.25">
      <c r="A30" t="s">
        <v>5</v>
      </c>
      <c r="B30" t="s">
        <v>0</v>
      </c>
      <c r="C30" s="8">
        <f>SUM(C24:C29)</f>
        <v>2650000</v>
      </c>
      <c r="D30" s="8"/>
      <c r="E30" s="8"/>
      <c r="F30" s="9">
        <f>SUM(F24:F29)</f>
        <v>2650000</v>
      </c>
    </row>
    <row r="31" spans="1:9" ht="6" customHeight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3" t="s">
        <v>6</v>
      </c>
      <c r="B32" s="5" t="s">
        <v>3</v>
      </c>
      <c r="C32" s="7" t="s">
        <v>21</v>
      </c>
      <c r="D32" s="7" t="s">
        <v>22</v>
      </c>
      <c r="E32" s="3" t="s">
        <v>0</v>
      </c>
      <c r="F32" s="7" t="s">
        <v>4</v>
      </c>
      <c r="G32" s="3" t="s">
        <v>0</v>
      </c>
      <c r="H32" s="3"/>
      <c r="I32" s="3"/>
    </row>
    <row r="33" spans="1:9" x14ac:dyDescent="0.25">
      <c r="A33">
        <v>1</v>
      </c>
      <c r="B33" t="s">
        <v>28</v>
      </c>
      <c r="C33" s="8">
        <v>1092</v>
      </c>
      <c r="D33" s="8">
        <v>13000</v>
      </c>
      <c r="E33" s="8"/>
      <c r="F33" s="8">
        <f>SUM(C33:E33)</f>
        <v>14092</v>
      </c>
    </row>
    <row r="34" spans="1:9" x14ac:dyDescent="0.25">
      <c r="A34">
        <v>2</v>
      </c>
      <c r="B34" t="s">
        <v>29</v>
      </c>
      <c r="C34" s="8">
        <v>1816.5</v>
      </c>
      <c r="D34" s="8">
        <v>13000</v>
      </c>
      <c r="E34" s="8"/>
      <c r="F34" s="8">
        <f t="shared" ref="F34:F38" si="3">SUM(C34:E34)</f>
        <v>14816.5</v>
      </c>
    </row>
    <row r="35" spans="1:9" x14ac:dyDescent="0.25">
      <c r="A35">
        <v>3</v>
      </c>
      <c r="B35" t="s">
        <v>30</v>
      </c>
      <c r="C35" s="8">
        <v>4567.5</v>
      </c>
      <c r="D35" s="8">
        <v>13000</v>
      </c>
      <c r="E35" s="8"/>
      <c r="F35" s="8">
        <f t="shared" si="3"/>
        <v>17567.5</v>
      </c>
    </row>
    <row r="36" spans="1:9" x14ac:dyDescent="0.25">
      <c r="A36">
        <v>4</v>
      </c>
      <c r="B36" t="s">
        <v>31</v>
      </c>
      <c r="C36" s="8">
        <v>735</v>
      </c>
      <c r="D36" s="8">
        <v>13000</v>
      </c>
      <c r="E36" s="8"/>
      <c r="F36" s="8">
        <f t="shared" si="3"/>
        <v>13735</v>
      </c>
    </row>
    <row r="37" spans="1:9" x14ac:dyDescent="0.25">
      <c r="A37">
        <v>5</v>
      </c>
      <c r="B37" t="s">
        <v>32</v>
      </c>
      <c r="C37" s="8">
        <v>4980</v>
      </c>
      <c r="D37" s="8">
        <v>13000</v>
      </c>
      <c r="E37" s="8"/>
      <c r="F37" s="8">
        <f t="shared" si="3"/>
        <v>17980</v>
      </c>
    </row>
    <row r="38" spans="1:9" x14ac:dyDescent="0.25">
      <c r="A38">
        <v>6</v>
      </c>
      <c r="B38" t="s">
        <v>33</v>
      </c>
      <c r="C38" s="8">
        <v>708</v>
      </c>
      <c r="D38" s="8">
        <v>13000</v>
      </c>
      <c r="E38" s="8"/>
      <c r="F38" s="8">
        <f t="shared" si="3"/>
        <v>13708</v>
      </c>
    </row>
    <row r="39" spans="1:9" x14ac:dyDescent="0.25">
      <c r="A39" t="s">
        <v>7</v>
      </c>
      <c r="C39" s="8">
        <f>SUM(C33:C38)</f>
        <v>13899</v>
      </c>
      <c r="D39" s="8">
        <f t="shared" ref="D39:F39" si="4">SUM(D33:D38)</f>
        <v>78000</v>
      </c>
      <c r="E39" s="8"/>
      <c r="F39" s="9">
        <f t="shared" si="4"/>
        <v>91899</v>
      </c>
    </row>
    <row r="40" spans="1:9" ht="6" customHeight="1" x14ac:dyDescent="0.25">
      <c r="A40" s="1"/>
      <c r="B40" s="1"/>
      <c r="C40" s="16"/>
      <c r="D40" s="16"/>
      <c r="E40" s="16"/>
      <c r="F40" s="16"/>
      <c r="G40" s="1"/>
      <c r="H40" s="1"/>
      <c r="I40" s="1"/>
    </row>
    <row r="41" spans="1:9" x14ac:dyDescent="0.25">
      <c r="A41" t="s">
        <v>5</v>
      </c>
      <c r="C41" s="8">
        <v>2650000</v>
      </c>
      <c r="D41" s="17"/>
      <c r="E41" s="17"/>
      <c r="F41" s="17"/>
    </row>
    <row r="42" spans="1:9" x14ac:dyDescent="0.25">
      <c r="A42" t="s">
        <v>7</v>
      </c>
      <c r="C42" s="8">
        <v>91899</v>
      </c>
      <c r="D42" s="17"/>
      <c r="E42" s="17"/>
      <c r="F42" s="17"/>
    </row>
    <row r="43" spans="1:9" ht="15.75" x14ac:dyDescent="0.25">
      <c r="A43" s="3" t="s">
        <v>8</v>
      </c>
      <c r="B43" s="3"/>
      <c r="C43" s="18">
        <f>C41-C42</f>
        <v>2558101</v>
      </c>
      <c r="D43" s="19"/>
      <c r="E43" s="19"/>
      <c r="F43" s="19"/>
      <c r="G43" s="3"/>
      <c r="H43" s="3"/>
      <c r="I43" s="3"/>
    </row>
    <row r="44" spans="1:9" x14ac:dyDescent="0.25">
      <c r="A44" s="4" t="s">
        <v>10</v>
      </c>
      <c r="B44" s="4"/>
      <c r="C44" s="20"/>
      <c r="D44" s="20"/>
      <c r="E44" s="20"/>
      <c r="F44" s="20"/>
      <c r="G44" s="4"/>
      <c r="H44" s="4"/>
      <c r="I44" s="4"/>
    </row>
    <row r="45" spans="1:9" x14ac:dyDescent="0.25">
      <c r="A45" s="3" t="s">
        <v>6</v>
      </c>
      <c r="B45" s="3" t="s">
        <v>3</v>
      </c>
      <c r="C45" s="3" t="s">
        <v>0</v>
      </c>
      <c r="D45" s="3" t="s">
        <v>0</v>
      </c>
      <c r="E45" s="3" t="s">
        <v>0</v>
      </c>
      <c r="F45" s="3" t="s">
        <v>0</v>
      </c>
      <c r="G45" s="3" t="s">
        <v>0</v>
      </c>
      <c r="H45" s="3"/>
      <c r="I45" s="3"/>
    </row>
    <row r="46" spans="1:9" x14ac:dyDescent="0.25">
      <c r="A46" t="s">
        <v>0</v>
      </c>
      <c r="B46" t="s">
        <v>34</v>
      </c>
    </row>
    <row r="48" spans="1:9" ht="18.75" x14ac:dyDescent="0.3">
      <c r="A48" s="14" t="s">
        <v>36</v>
      </c>
    </row>
  </sheetData>
  <pageMargins left="0.25" right="0.25" top="0.5" bottom="0.5" header="0.05" footer="0.05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elyse corridoni</dc:creator>
  <cp:lastModifiedBy>elyse corridoni</cp:lastModifiedBy>
  <cp:lastPrinted>2011-02-14T12:50:30Z</cp:lastPrinted>
  <dcterms:created xsi:type="dcterms:W3CDTF">2011-02-13T15:09:49Z</dcterms:created>
  <dcterms:modified xsi:type="dcterms:W3CDTF">2013-04-22T18:40:15Z</dcterms:modified>
</cp:coreProperties>
</file>